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U51" i="8" l="1"/>
  <c r="AR44" i="8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<sst xmlns="http://schemas.openxmlformats.org/spreadsheetml/2006/main" count="590" uniqueCount="419">
  <si>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</si>
  <si>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</si>
  <si>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</si>
  <si>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</si>
  <si>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</si>
  <si>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</si>
  <si>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</si>
  <si>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</si>
  <si>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</si>
  <si>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</si>
  <si>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</si>
  <si>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</si>
  <si>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</si>
  <si>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</si>
  <si>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</si>
  <si>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</si>
  <si>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</si>
  <si>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</si>
  <si>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</si>
  <si>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</si>
  <si>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</si>
  <si>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</si>
  <si>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</si>
  <si>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</si>
  <si>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</si>
  <si>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</si>
  <si>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</si>
  <si>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</si>
  <si>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</si>
  <si>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</si>
  <si>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</si>
  <si>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</si>
  <si>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</si>
  <si>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</si>
  <si>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</si>
  <si>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</si>
  <si>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</si>
  <si>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</si>
  <si>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</si>
  <si>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</si>
  <si>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</si>
  <si>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</si>
  <si>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</si>
  <si>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</si>
  <si>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</si>
  <si>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</si>
  <si>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</si>
  <si>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</si>
  <si>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</si>
  <si>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</si>
  <si>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</si>
  <si>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</si>
  <si>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</si>
  <si>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</si>
  <si>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</si>
  <si>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</si>
  <si>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</si>
  <si>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</si>
  <si>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</si>
  <si>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</si>
  <si>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</si>
  <si>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</si>
  <si>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</si>
  <si>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</si>
  <si>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</si>
  <si>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</si>
  <si>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</si>
  <si>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</si>
  <si>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</si>
  <si>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</si>
  <si>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</si>
  <si>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</si>
  <si>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</si>
  <si>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</si>
  <si>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</si>
  <si>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</si>
  <si>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</si>
  <si>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</si>
  <si>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</si>
  <si>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</si>
  <si>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</si>
  <si>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</si>
  <si>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</si>
  <si>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</si>
  <si>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</si>
  <si>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</si>
  <si>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</si>
  <si>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</si>
  <si>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</si>
  <si>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</si>
  <si>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</si>
  <si>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</si>
  <si>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</si>
  <si>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</si>
  <si>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</si>
  <si>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</si>
  <si>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</si>
  <si>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</si>
  <si>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</si>
  <si>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</si>
  <si>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</si>
  <si>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</si>
  <si>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</si>
  <si>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</si>
  <si>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</si>
  <si>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</si>
  <si>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</si>
  <si>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</si>
  <si>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</si>
  <si>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</si>
  <si>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</si>
  <si>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</si>
  <si>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</si>
  <si>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</si>
  <si>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</si>
  <si>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</si>
  <si>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</si>
  <si>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</si>
  <si>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</si>
  <si>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</si>
  <si>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</si>
  <si>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</si>
  <si>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</si>
  <si>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</si>
  <si>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</si>
  <si>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</si>
  <si>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</si>
  <si>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</si>
  <si>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</si>
  <si>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</si>
  <si>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</si>
  <si>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</si>
  <si>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</si>
  <si>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</si>
  <si>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</si>
  <si>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</si>
  <si>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</si>
  <si>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</si>
  <si>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</si>
  <si>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</si>
  <si>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</si>
  <si>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</si>
  <si>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</si>
  <si>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</si>
  <si>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</si>
  <si>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</si>
  <si>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</si>
  <si>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</si>
  <si>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</si>
  <si>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</si>
  <si>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</si>
  <si>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</si>
  <si>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</si>
  <si>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</si>
  <si>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</si>
  <si>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</si>
  <si>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</si>
  <si>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</si>
  <si>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</si>
  <si>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</si>
  <si>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</si>
  <si>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</si>
  <si>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</si>
  <si>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</si>
  <si>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</si>
  <si>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</si>
  <si>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</si>
  <si>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</si>
  <si>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</si>
  <si>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</si>
  <si>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</si>
  <si>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</si>
  <si>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</si>
  <si>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</si>
  <si>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</si>
  <si>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</si>
  <si>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</si>
  <si>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</si>
  <si>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</si>
  <si>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</si>
  <si>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</si>
  <si>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</si>
  <si>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</si>
  <si>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</si>
  <si>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</si>
  <si>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</si>
  <si>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</si>
  <si>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</si>
  <si>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</si>
  <si>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</si>
  <si>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</si>
  <si>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</si>
  <si>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</si>
  <si>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</si>
  <si>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</si>
  <si>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</si>
  <si>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</si>
  <si>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</si>
  <si>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</si>
  <si>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</si>
  <si>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</si>
  <si>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</si>
  <si>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</si>
  <si>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</si>
  <si>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</si>
  <si>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</si>
  <si>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</si>
  <si>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</si>
  <si>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</si>
  <si>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</si>
  <si>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</si>
  <si>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</si>
  <si>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</si>
  <si>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</si>
  <si>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</si>
  <si>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</si>
  <si>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</si>
  <si>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</si>
  <si>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</si>
  <si>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</si>
  <si>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</si>
  <si>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</si>
  <si>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</si>
  <si>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</si>
  <si>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</si>
  <si>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</si>
  <si>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</si>
  <si>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</si>
  <si>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</si>
  <si>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</si>
  <si>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</si>
  <si>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</si>
  <si>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</si>
  <si>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</si>
  <si>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</si>
  <si>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</si>
  <si>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</si>
  <si>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</si>
  <si>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</si>
  <si>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</si>
  <si>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</si>
  <si>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</si>
  <si>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</si>
  <si>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</si>
  <si>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</si>
  <si>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</si>
  <si>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</si>
  <si>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</si>
  <si>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</si>
  <si>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</si>
  <si>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</si>
  <si>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</si>
  <si>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</si>
  <si>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</si>
  <si>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</si>
  <si>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</si>
  <si>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</si>
  <si>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</si>
  <si>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</si>
  <si>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</si>
  <si>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</si>
  <si>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</si>
  <si>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</si>
  <si>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</si>
  <si>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</si>
  <si>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</si>
  <si>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</si>
  <si>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</si>
  <si>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</si>
  <si>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</si>
  <si>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</si>
  <si>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</si>
  <si>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</si>
  <si>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</si>
  <si>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</si>
  <si>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</si>
  <si>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</si>
  <si>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</si>
  <si>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</si>
  <si>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</si>
  <si>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</si>
  <si>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</si>
  <si>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</si>
  <si>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</si>
  <si>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</si>
  <si>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</si>
  <si>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</si>
  <si>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</si>
  <si>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</si>
  <si>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</si>
  <si>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</si>
  <si>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</si>
  <si>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</si>
  <si>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</si>
  <si>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</si>
  <si>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</si>
  <si>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</si>
  <si>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</si>
  <si>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</si>
  <si>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</si>
  <si>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</si>
  <si>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</si>
  <si>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</si>
  <si>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</si>
  <si>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</si>
  <si>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</si>
  <si>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</si>
  <si>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</si>
  <si>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</si>
  <si>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</si>
  <si>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</si>
  <si>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</si>
  <si>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</si>
  <si>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</si>
  <si>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</si>
  <si>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</si>
  <si>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</si>
  <si>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</si>
  <si>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</si>
  <si>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</si>
  <si>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</si>
  <si>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</si>
  <si>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</si>
  <si>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</si>
  <si>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</si>
  <si>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</si>
  <si>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</si>
  <si>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</si>
  <si>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</si>
  <si>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</si>
  <si>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</si>
  <si>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</si>
  <si>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</si>
  <si>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</si>
  <si>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</si>
  <si>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</si>
  <si>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</si>
  <si>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</si>
  <si>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</si>
  <si>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</si>
  <si>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</si>
  <si>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</si>
  <si>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</si>
  <si>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</si>
  <si>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</si>
  <si>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</si>
  <si>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</si>
  <si>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</si>
  <si>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</si>
  <si>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</si>
  <si>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</si>
  <si>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</si>
  <si>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</si>
  <si>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</si>
  <si>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</si>
  <si>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</si>
  <si>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</si>
  <si>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</si>
  <si>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</si>
  <si>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</si>
  <si>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</si>
  <si>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</si>
  <si>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</si>
  <si>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</si>
  <si>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</si>
  <si>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</si>
  <si>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</si>
  <si>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</si>
  <si>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</si>
  <si>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</si>
  <si>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</si>
  <si>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</si>
  <si>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</si>
  <si>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</si>
  <si>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</si>
  <si>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</si>
  <si>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</si>
  <si>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</si>
  <si>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</si>
  <si>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</si>
  <si>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</si>
  <si>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</si>
  <si>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</si>
  <si>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</si>
  <si>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</si>
  <si>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</si>
  <si>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</si>
  <si>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</si>
  <si>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</si>
  <si>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</si>
  <si>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</si>
  <si>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C.Nhiệm 12B3(4)</t>
  </si>
  <si>
    <t>C.Nhiệm 11C2(4)</t>
  </si>
  <si>
    <t>Nguyễn Thị Thùy Dương</t>
  </si>
  <si>
    <t>GD ĐP Văn 10</t>
  </si>
  <si>
    <t>8K12</t>
  </si>
  <si>
    <t>12A1+12B1+ 12B2 (2), 12C1(2), 12C2(2), 12C3(2); 12B2 (2)</t>
  </si>
  <si>
    <t>12B3 (3), 12B1 (3)</t>
  </si>
  <si>
    <t>10C1 (3)</t>
  </si>
  <si>
    <t>8 K12</t>
  </si>
  <si>
    <t>BẢNG PHÂN CÔNG CHUYÊN MÔN NĂM HỌC 2025- 2026- Áp dụng 01.12.2025 (1 tuần)- Tuần 13</t>
  </si>
  <si>
    <t>Toán: 10A1(3), 10A2(3), 10C1(3), 11A5 (3)
CĐ Toán: 10A1(1), 10A2(1), 11A5(1).</t>
  </si>
  <si>
    <t xml:space="preserve">Toán: 11A4(3), 12B2(3), 12C1(3), 11C3(3)
CĐ Toán: 11A4(1), 12B2(1). </t>
  </si>
  <si>
    <t>C.Nhiệm 12C1(4)</t>
  </si>
  <si>
    <t>Toán: 12A2(3), 12B3(3), 11C1(3), 10C3(3)
CĐ Toán: 12A2 (1), 12B3(1).</t>
  </si>
  <si>
    <t>Toán: 11A3(3), 12A1(3),12C2(3), 10C2(3)
CĐ Toán: 11A3(1), 12A1 (1)</t>
  </si>
  <si>
    <t>C.Nhiệm 11A3(4)</t>
  </si>
  <si>
    <t>Toán: 11A2(3), 12B1(3), 12C3(3), 10B1(3)
CĐ Toán: 11A2(1), 12B1(1), 10B1(1)</t>
  </si>
  <si>
    <t>C.Nhiệm 12B1(4)</t>
  </si>
  <si>
    <t>Toán: 10B2(3), 11A1 (3), 11C2(3).
CĐ Toán: 10B2(1), 11A1 (1).</t>
  </si>
  <si>
    <t>LÝ: 10A2(2),  11A4(2), 11C1(2), 12A2(2)
CĐ LÝ: 10A2(1), 11A4(1),12A2(1)</t>
  </si>
  <si>
    <t>LÝ: 10B1(2), 11A3(2), 12A1(2), 12C3(2)
CĐ LÝ: 11A3(1), 12A1(1)</t>
  </si>
  <si>
    <t>LÝ: 10A1(2), 10B2(2),  10C2(2), 11A2(2); 
CĐ LÝ: 10A1(1), 11A2(1)</t>
  </si>
  <si>
    <t>CN 10C2 (4)</t>
  </si>
  <si>
    <t>LÝ: 11A1(2), 11A5(2), 12B1(2),12B2(2), 12B3(2)
CĐ LÝ: 11A1(1), 11A5(1)</t>
  </si>
  <si>
    <t>10C3 (2); 10C1(2), 11C2(2)</t>
  </si>
  <si>
    <t>12C1(3), 11A4(3)</t>
  </si>
  <si>
    <t xml:space="preserve">12C2 (3); </t>
  </si>
  <si>
    <t xml:space="preserve">12C3 (3);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</si>
</sst>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5" fillId="0" borderId="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20" activePane="bottomRight" state="frozen"/>
      <selection pane="topRight" activeCell="E1" sqref="E1"/>
      <selection pane="bottomLeft" activeCell="A10" sqref="A10"/>
      <selection pane="bottomRight" activeCell="L46" sqref="L46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418" t="s">
        <v>349</v>
      </c>
      <c r="B1" s="418"/>
      <c r="C1" s="418"/>
      <c r="D1" s="420" t="s">
        <v>1</v>
      </c>
      <c r="E1" s="420"/>
      <c r="F1" s="420"/>
      <c r="G1" s="420"/>
      <c r="H1" s="420"/>
      <c r="I1" s="420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419" t="s">
        <v>7</v>
      </c>
      <c r="B2" s="419"/>
      <c r="C2" s="419"/>
      <c r="D2" s="420" t="s">
        <v>3</v>
      </c>
      <c r="E2" s="420"/>
      <c r="F2" s="420"/>
      <c r="G2" s="420"/>
      <c r="H2" s="420"/>
      <c r="I2" s="420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423" t="s">
        <v>400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410" t="s">
        <v>0</v>
      </c>
      <c r="B5" s="410" t="s">
        <v>4</v>
      </c>
      <c r="C5" s="410" t="s">
        <v>90</v>
      </c>
      <c r="D5" s="410" t="s">
        <v>86</v>
      </c>
      <c r="E5" s="405" t="s">
        <v>343</v>
      </c>
      <c r="F5" s="405"/>
      <c r="G5" s="405"/>
      <c r="H5" s="405"/>
      <c r="I5" s="406" t="s">
        <v>163</v>
      </c>
      <c r="J5" s="370" t="s">
        <v>240</v>
      </c>
      <c r="K5" s="371"/>
      <c r="L5" s="396" t="s">
        <v>342</v>
      </c>
      <c r="M5" s="396"/>
      <c r="N5" s="401" t="s">
        <v>157</v>
      </c>
      <c r="O5" s="402"/>
      <c r="P5" s="398" t="s">
        <v>161</v>
      </c>
      <c r="Q5" s="399"/>
      <c r="R5" s="399"/>
      <c r="S5" s="399"/>
      <c r="T5" s="400"/>
      <c r="U5" s="383" t="s">
        <v>164</v>
      </c>
      <c r="V5" s="368" t="s">
        <v>102</v>
      </c>
      <c r="W5" s="405" t="s">
        <v>165</v>
      </c>
      <c r="X5" s="405"/>
      <c r="Y5" s="405"/>
      <c r="Z5" s="405"/>
      <c r="AA5" s="406" t="s">
        <v>163</v>
      </c>
      <c r="AB5" s="370" t="s">
        <v>240</v>
      </c>
      <c r="AC5" s="371"/>
      <c r="AD5" s="409" t="s">
        <v>160</v>
      </c>
      <c r="AE5" s="409"/>
      <c r="AF5" s="401" t="s">
        <v>157</v>
      </c>
      <c r="AG5" s="402"/>
      <c r="AH5" s="403" t="s">
        <v>162</v>
      </c>
      <c r="AI5" s="403"/>
      <c r="AJ5" s="403"/>
      <c r="AK5" s="403"/>
      <c r="AL5" s="403"/>
      <c r="AM5" s="383" t="s">
        <v>164</v>
      </c>
      <c r="AN5" s="368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410"/>
      <c r="B6" s="410"/>
      <c r="C6" s="410"/>
      <c r="D6" s="410"/>
      <c r="E6" s="407" t="s">
        <v>156</v>
      </c>
      <c r="F6" s="407"/>
      <c r="G6" s="411" t="s">
        <v>205</v>
      </c>
      <c r="H6" s="411"/>
      <c r="I6" s="406"/>
      <c r="J6" s="372" t="s">
        <v>241</v>
      </c>
      <c r="K6" s="372" t="s">
        <v>148</v>
      </c>
      <c r="L6" s="397" t="s">
        <v>169</v>
      </c>
      <c r="M6" s="394" t="s">
        <v>148</v>
      </c>
      <c r="N6" s="379" t="s">
        <v>166</v>
      </c>
      <c r="O6" s="379" t="s">
        <v>148</v>
      </c>
      <c r="P6" s="377" t="s">
        <v>150</v>
      </c>
      <c r="Q6" s="377" t="s">
        <v>151</v>
      </c>
      <c r="R6" s="377" t="s">
        <v>152</v>
      </c>
      <c r="S6" s="377" t="s">
        <v>153</v>
      </c>
      <c r="T6" s="377" t="s">
        <v>154</v>
      </c>
      <c r="U6" s="383"/>
      <c r="V6" s="368"/>
      <c r="W6" s="407" t="s">
        <v>155</v>
      </c>
      <c r="X6" s="407"/>
      <c r="Y6" s="408" t="s">
        <v>205</v>
      </c>
      <c r="Z6" s="408"/>
      <c r="AA6" s="406"/>
      <c r="AB6" s="372" t="s">
        <v>241</v>
      </c>
      <c r="AC6" s="372" t="s">
        <v>148</v>
      </c>
      <c r="AD6" s="397" t="s">
        <v>169</v>
      </c>
      <c r="AE6" s="394" t="s">
        <v>148</v>
      </c>
      <c r="AF6" s="379" t="s">
        <v>166</v>
      </c>
      <c r="AG6" s="379" t="s">
        <v>148</v>
      </c>
      <c r="AH6" s="377" t="s">
        <v>150</v>
      </c>
      <c r="AI6" s="377" t="s">
        <v>151</v>
      </c>
      <c r="AJ6" s="377" t="s">
        <v>152</v>
      </c>
      <c r="AK6" s="377" t="s">
        <v>153</v>
      </c>
      <c r="AL6" s="404" t="s">
        <v>154</v>
      </c>
      <c r="AM6" s="383"/>
      <c r="AN6" s="368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410"/>
      <c r="B7" s="410"/>
      <c r="C7" s="410"/>
      <c r="D7" s="410"/>
      <c r="E7" s="118" t="s">
        <v>242</v>
      </c>
      <c r="F7" s="118" t="s">
        <v>5</v>
      </c>
      <c r="G7" s="118" t="s">
        <v>106</v>
      </c>
      <c r="H7" s="118" t="s">
        <v>2</v>
      </c>
      <c r="I7" s="406"/>
      <c r="J7" s="373"/>
      <c r="K7" s="373"/>
      <c r="L7" s="397"/>
      <c r="M7" s="395"/>
      <c r="N7" s="380"/>
      <c r="O7" s="380"/>
      <c r="P7" s="377"/>
      <c r="Q7" s="377"/>
      <c r="R7" s="377"/>
      <c r="S7" s="377"/>
      <c r="T7" s="377"/>
      <c r="U7" s="383"/>
      <c r="V7" s="368"/>
      <c r="W7" s="118" t="s">
        <v>167</v>
      </c>
      <c r="X7" s="118" t="s">
        <v>5</v>
      </c>
      <c r="Y7" s="118" t="s">
        <v>106</v>
      </c>
      <c r="Z7" s="118" t="s">
        <v>2</v>
      </c>
      <c r="AA7" s="406"/>
      <c r="AB7" s="373"/>
      <c r="AC7" s="373"/>
      <c r="AD7" s="397"/>
      <c r="AE7" s="395"/>
      <c r="AF7" s="380"/>
      <c r="AG7" s="380"/>
      <c r="AH7" s="377"/>
      <c r="AI7" s="377"/>
      <c r="AJ7" s="377"/>
      <c r="AK7" s="377"/>
      <c r="AL7" s="404"/>
      <c r="AM7" s="383"/>
      <c r="AN7" s="368"/>
      <c r="AO7" s="193"/>
      <c r="AP7" s="193"/>
      <c r="AQ7" s="193" t="s">
        <v>250</v>
      </c>
      <c r="AR7" s="193"/>
      <c r="AS7" s="193">
        <f>SUM(AS10:AS67)</f>
        <v>-2714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379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397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44" customFormat="1" ht="62" x14ac:dyDescent="0.35">
      <c r="A15" s="112">
        <v>1</v>
      </c>
      <c r="B15" s="324" t="s">
        <v>14</v>
      </c>
      <c r="C15" s="324" t="s">
        <v>52</v>
      </c>
      <c r="D15" s="325" t="s">
        <v>89</v>
      </c>
      <c r="E15" s="348" t="s">
        <v>401</v>
      </c>
      <c r="F15" s="332">
        <v>15</v>
      </c>
      <c r="G15" s="331" t="s">
        <v>196</v>
      </c>
      <c r="H15" s="332">
        <v>1</v>
      </c>
      <c r="I15" s="1">
        <f t="shared" si="4"/>
        <v>16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5"/>
        <v>16</v>
      </c>
      <c r="V15" s="162">
        <f t="shared" si="6"/>
        <v>16</v>
      </c>
      <c r="W15" s="337" t="s">
        <v>310</v>
      </c>
      <c r="X15" s="242">
        <v>24</v>
      </c>
      <c r="Y15" s="243" t="s">
        <v>311</v>
      </c>
      <c r="Z15" s="242">
        <v>1</v>
      </c>
      <c r="AA15" s="219">
        <f t="shared" si="7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8"/>
        <v>25</v>
      </c>
      <c r="AN15" s="342" t="s">
        <v>206</v>
      </c>
      <c r="AO15" s="343"/>
      <c r="AP15" s="196">
        <f t="shared" si="0"/>
        <v>16</v>
      </c>
      <c r="AQ15" s="197">
        <f t="shared" si="1"/>
        <v>16</v>
      </c>
      <c r="AR15" s="196">
        <f t="shared" si="9"/>
        <v>16</v>
      </c>
      <c r="AS15" s="196">
        <f t="shared" si="2"/>
        <v>-18</v>
      </c>
      <c r="AT15" s="196">
        <f t="shared" ref="AT15:AT21" si="11">(((AA15+AC15)*17)-(17*17))+(AE15*17)+AG15+AH15+AI15+AJ15+AK15+AL15</f>
        <v>136</v>
      </c>
      <c r="AU15" s="196">
        <f t="shared" si="10"/>
        <v>118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402</v>
      </c>
      <c r="F16" s="332">
        <v>14</v>
      </c>
      <c r="G16" s="331" t="s">
        <v>403</v>
      </c>
      <c r="H16" s="332">
        <v>4</v>
      </c>
      <c r="I16" s="1">
        <f t="shared" si="4"/>
        <v>18</v>
      </c>
      <c r="J16" s="187"/>
      <c r="K16" s="155"/>
      <c r="L16" s="345" t="s">
        <v>322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5"/>
        <v>22</v>
      </c>
      <c r="V16" s="162">
        <f t="shared" si="6"/>
        <v>18</v>
      </c>
      <c r="W16" s="337" t="s">
        <v>312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8"/>
        <v>19</v>
      </c>
      <c r="AN16" s="342"/>
      <c r="AO16" s="343"/>
      <c r="AP16" s="196">
        <f t="shared" si="0"/>
        <v>18</v>
      </c>
      <c r="AQ16" s="197">
        <f t="shared" si="1"/>
        <v>22</v>
      </c>
      <c r="AR16" s="196">
        <f t="shared" si="9"/>
        <v>18</v>
      </c>
      <c r="AS16" s="196">
        <f t="shared" si="2"/>
        <v>58</v>
      </c>
      <c r="AT16" s="196">
        <f t="shared" si="11"/>
        <v>34</v>
      </c>
      <c r="AU16" s="196">
        <f t="shared" si="10"/>
        <v>92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404</v>
      </c>
      <c r="F17" s="332">
        <v>14</v>
      </c>
      <c r="G17" s="331" t="s">
        <v>391</v>
      </c>
      <c r="H17" s="332">
        <v>4</v>
      </c>
      <c r="I17" s="1">
        <f t="shared" si="4"/>
        <v>18</v>
      </c>
      <c r="J17" s="187"/>
      <c r="K17" s="155"/>
      <c r="L17" s="345" t="s">
        <v>323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5"/>
        <v>22</v>
      </c>
      <c r="V17" s="162">
        <f t="shared" si="6"/>
        <v>18</v>
      </c>
      <c r="W17" s="337" t="s">
        <v>313</v>
      </c>
      <c r="X17" s="242">
        <v>8</v>
      </c>
      <c r="Y17" s="243" t="s">
        <v>314</v>
      </c>
      <c r="Z17" s="242">
        <v>10</v>
      </c>
      <c r="AA17" s="219">
        <f t="shared" si="7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8"/>
        <v>22</v>
      </c>
      <c r="AN17" s="342"/>
      <c r="AO17" s="343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43"/>
    </row>
    <row r="18" spans="1:48" s="344" customFormat="1" ht="46.5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405</v>
      </c>
      <c r="F18" s="332">
        <v>14</v>
      </c>
      <c r="G18" s="331" t="s">
        <v>406</v>
      </c>
      <c r="H18" s="332">
        <v>4</v>
      </c>
      <c r="I18" s="1">
        <f t="shared" si="4"/>
        <v>18</v>
      </c>
      <c r="J18" s="187"/>
      <c r="K18" s="155"/>
      <c r="L18" s="345" t="s">
        <v>324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5"/>
        <v>22</v>
      </c>
      <c r="V18" s="162">
        <f t="shared" si="6"/>
        <v>18</v>
      </c>
      <c r="W18" s="337" t="s">
        <v>315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8"/>
        <v>22</v>
      </c>
      <c r="AN18" s="342"/>
      <c r="AO18" s="343"/>
      <c r="AP18" s="196">
        <f t="shared" si="0"/>
        <v>18</v>
      </c>
      <c r="AQ18" s="197">
        <f t="shared" si="1"/>
        <v>22</v>
      </c>
      <c r="AR18" s="196">
        <f t="shared" si="9"/>
        <v>18</v>
      </c>
      <c r="AS18" s="196">
        <f t="shared" si="2"/>
        <v>58</v>
      </c>
      <c r="AT18" s="196">
        <f t="shared" si="11"/>
        <v>85</v>
      </c>
      <c r="AU18" s="196">
        <f t="shared" si="10"/>
        <v>143</v>
      </c>
      <c r="AV18" s="343"/>
    </row>
    <row r="19" spans="1:48" s="344" customFormat="1" ht="62" x14ac:dyDescent="0.35">
      <c r="A19" s="112">
        <v>5</v>
      </c>
      <c r="B19" s="324" t="s">
        <v>16</v>
      </c>
      <c r="C19" s="324" t="s">
        <v>6</v>
      </c>
      <c r="D19" s="325" t="s">
        <v>89</v>
      </c>
      <c r="E19" s="348" t="s">
        <v>407</v>
      </c>
      <c r="F19" s="332">
        <v>15</v>
      </c>
      <c r="G19" s="331" t="s">
        <v>408</v>
      </c>
      <c r="H19" s="332">
        <v>4</v>
      </c>
      <c r="I19" s="1">
        <f t="shared" si="4"/>
        <v>19</v>
      </c>
      <c r="J19" s="187"/>
      <c r="K19" s="155"/>
      <c r="L19" s="345" t="s">
        <v>325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5"/>
        <v>23</v>
      </c>
      <c r="V19" s="162">
        <f t="shared" si="6"/>
        <v>19</v>
      </c>
      <c r="W19" s="337" t="s">
        <v>316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8"/>
        <v>19</v>
      </c>
      <c r="AN19" s="342"/>
      <c r="AO19" s="343"/>
      <c r="AP19" s="196">
        <f t="shared" si="0"/>
        <v>19</v>
      </c>
      <c r="AQ19" s="197">
        <f t="shared" si="1"/>
        <v>23</v>
      </c>
      <c r="AR19" s="196">
        <f t="shared" si="9"/>
        <v>19</v>
      </c>
      <c r="AS19" s="196">
        <f t="shared" si="2"/>
        <v>76</v>
      </c>
      <c r="AT19" s="196">
        <f t="shared" si="11"/>
        <v>34</v>
      </c>
      <c r="AU19" s="196">
        <f t="shared" si="10"/>
        <v>110</v>
      </c>
      <c r="AV19" s="343"/>
    </row>
    <row r="20" spans="1:48" s="344" customFormat="1" ht="46.5" x14ac:dyDescent="0.35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409</v>
      </c>
      <c r="F20" s="332">
        <v>11</v>
      </c>
      <c r="G20" s="331" t="s">
        <v>392</v>
      </c>
      <c r="H20" s="332">
        <v>4</v>
      </c>
      <c r="I20" s="1">
        <f t="shared" si="4"/>
        <v>15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5"/>
        <v>15</v>
      </c>
      <c r="V20" s="162">
        <f t="shared" si="6"/>
        <v>15</v>
      </c>
      <c r="W20" s="337" t="s">
        <v>317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8"/>
        <v>19</v>
      </c>
      <c r="AN20" s="342"/>
      <c r="AO20" s="343"/>
      <c r="AP20" s="196">
        <f t="shared" si="0"/>
        <v>15</v>
      </c>
      <c r="AQ20" s="197">
        <f t="shared" si="1"/>
        <v>15</v>
      </c>
      <c r="AR20" s="196">
        <f t="shared" si="9"/>
        <v>15</v>
      </c>
      <c r="AS20" s="196">
        <f t="shared" si="2"/>
        <v>-36</v>
      </c>
      <c r="AT20" s="196">
        <f t="shared" si="11"/>
        <v>34</v>
      </c>
      <c r="AU20" s="196">
        <f t="shared" si="10"/>
        <v>-2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63" t="s">
        <v>410</v>
      </c>
      <c r="F22" s="89">
        <v>11</v>
      </c>
      <c r="G22" s="364" t="s">
        <v>182</v>
      </c>
      <c r="H22" s="89">
        <v>3</v>
      </c>
      <c r="I22" s="1">
        <f t="shared" si="4"/>
        <v>14</v>
      </c>
      <c r="J22" s="349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19</v>
      </c>
      <c r="V22" s="162">
        <f t="shared" si="6"/>
        <v>17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17</v>
      </c>
      <c r="AQ22" s="197">
        <f t="shared" si="1"/>
        <v>19</v>
      </c>
      <c r="AR22" s="196">
        <f t="shared" si="9"/>
        <v>17</v>
      </c>
      <c r="AS22" s="196">
        <f t="shared" si="2"/>
        <v>20</v>
      </c>
      <c r="AT22" s="196">
        <f>(((AA22+AC22)*17)-(17*17))+(AE22*17)+AG22+AH22+AI22+AJ22+AK22+AL22</f>
        <v>68</v>
      </c>
      <c r="AU22" s="196">
        <f t="shared" si="10"/>
        <v>88</v>
      </c>
      <c r="AV22" s="198"/>
    </row>
    <row r="23" spans="1:48" s="35" customFormat="1" ht="46.5" x14ac:dyDescent="0.3">
      <c r="A23" s="24">
        <v>8</v>
      </c>
      <c r="B23" s="25" t="s">
        <v>19</v>
      </c>
      <c r="C23" s="25" t="s">
        <v>6</v>
      </c>
      <c r="D23" s="330" t="s">
        <v>91</v>
      </c>
      <c r="E23" s="365" t="s">
        <v>411</v>
      </c>
      <c r="F23" s="89">
        <v>10</v>
      </c>
      <c r="G23" s="141" t="s">
        <v>284</v>
      </c>
      <c r="H23" s="89">
        <v>6</v>
      </c>
      <c r="I23" s="1">
        <f t="shared" si="4"/>
        <v>16</v>
      </c>
      <c r="J23" s="350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21</v>
      </c>
      <c r="V23" s="162">
        <f t="shared" si="6"/>
        <v>19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19</v>
      </c>
      <c r="AQ23" s="197">
        <f t="shared" si="1"/>
        <v>21</v>
      </c>
      <c r="AR23" s="196">
        <f t="shared" si="9"/>
        <v>19</v>
      </c>
      <c r="AS23" s="196">
        <f t="shared" si="2"/>
        <v>56</v>
      </c>
      <c r="AT23" s="196">
        <f>(((AA23+AC23)*17)-(17*17))+(AE23*17)+AG23+AH23+AI23+AJ23+AK23+AL23</f>
        <v>119</v>
      </c>
      <c r="AU23" s="196">
        <f t="shared" si="10"/>
        <v>175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66" t="s">
        <v>412</v>
      </c>
      <c r="F24" s="89">
        <v>10</v>
      </c>
      <c r="G24" s="90" t="s">
        <v>413</v>
      </c>
      <c r="H24" s="89">
        <v>4</v>
      </c>
      <c r="I24" s="1">
        <f t="shared" si="4"/>
        <v>14</v>
      </c>
      <c r="J24" s="350" t="s">
        <v>416</v>
      </c>
      <c r="K24" s="152">
        <v>6</v>
      </c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20</v>
      </c>
      <c r="V24" s="162">
        <f t="shared" si="6"/>
        <v>20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20</v>
      </c>
      <c r="AQ24" s="197">
        <f t="shared" si="1"/>
        <v>20</v>
      </c>
      <c r="AR24" s="196">
        <f t="shared" si="9"/>
        <v>20</v>
      </c>
      <c r="AS24" s="196">
        <f t="shared" si="2"/>
        <v>54</v>
      </c>
      <c r="AT24" s="196">
        <f t="shared" ref="AT24:AT26" si="12">(((AA24+AC24)*17)-(17*17))+(AE24*17)+AG24+AH24+AI24+AJ24+AK24+AL24</f>
        <v>17</v>
      </c>
      <c r="AU24" s="196">
        <f t="shared" si="10"/>
        <v>71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67" t="s">
        <v>414</v>
      </c>
      <c r="F25" s="89">
        <v>12</v>
      </c>
      <c r="G25" s="141" t="s">
        <v>285</v>
      </c>
      <c r="H25" s="89">
        <v>4</v>
      </c>
      <c r="I25" s="1">
        <f t="shared" si="4"/>
        <v>16</v>
      </c>
      <c r="J25" s="349" t="s">
        <v>257</v>
      </c>
      <c r="K25" s="152">
        <v>3</v>
      </c>
      <c r="L25" s="321" t="s">
        <v>350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31" x14ac:dyDescent="0.3">
      <c r="A26" s="24">
        <v>11</v>
      </c>
      <c r="B26" s="25" t="s">
        <v>345</v>
      </c>
      <c r="C26" s="25" t="s">
        <v>6</v>
      </c>
      <c r="D26" s="330" t="s">
        <v>346</v>
      </c>
      <c r="E26" s="365" t="s">
        <v>415</v>
      </c>
      <c r="F26" s="89">
        <v>6</v>
      </c>
      <c r="G26" s="141" t="s">
        <v>358</v>
      </c>
      <c r="H26" s="89">
        <v>6</v>
      </c>
      <c r="I26" s="1">
        <f t="shared" si="4"/>
        <v>12</v>
      </c>
      <c r="J26" s="350" t="s">
        <v>359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18</v>
      </c>
      <c r="V26" s="162">
        <f t="shared" si="6"/>
        <v>18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18</v>
      </c>
      <c r="AQ26" s="197">
        <f t="shared" si="1"/>
        <v>18</v>
      </c>
      <c r="AR26" s="196">
        <f t="shared" si="9"/>
        <v>18</v>
      </c>
      <c r="AS26" s="196">
        <f t="shared" si="2"/>
        <v>18</v>
      </c>
      <c r="AT26" s="196">
        <f t="shared" si="12"/>
        <v>136</v>
      </c>
      <c r="AU26" s="196">
        <f t="shared" si="10"/>
        <v>154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354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355</v>
      </c>
      <c r="F29" s="21">
        <v>16</v>
      </c>
      <c r="G29" s="21"/>
      <c r="H29" s="21"/>
      <c r="I29" s="1">
        <f t="shared" si="4"/>
        <v>16</v>
      </c>
      <c r="J29" s="160" t="s">
        <v>398</v>
      </c>
      <c r="K29" s="152">
        <v>3</v>
      </c>
      <c r="L29" s="21" t="s">
        <v>337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356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353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338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352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351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374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361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364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365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362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366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363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367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380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396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381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382</v>
      </c>
      <c r="F43" s="125">
        <v>5</v>
      </c>
      <c r="G43" s="125" t="s">
        <v>360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368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417</v>
      </c>
      <c r="K45" s="153">
        <v>3</v>
      </c>
      <c r="L45" s="88" t="s">
        <v>197</v>
      </c>
      <c r="M45" s="97">
        <v>2</v>
      </c>
      <c r="N45" s="191" t="s">
        <v>370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22</v>
      </c>
      <c r="V45" s="162">
        <f t="shared" si="6"/>
        <v>20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13</v>
      </c>
      <c r="AQ45" s="197">
        <f t="shared" si="1"/>
        <v>15</v>
      </c>
      <c r="AR45" s="196">
        <f t="shared" si="9"/>
        <v>13</v>
      </c>
      <c r="AS45" s="196">
        <f t="shared" si="2"/>
        <v>-45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04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371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418</v>
      </c>
      <c r="K46" s="153">
        <v>3</v>
      </c>
      <c r="L46" s="209" t="s">
        <v>201</v>
      </c>
      <c r="M46" s="97">
        <v>4</v>
      </c>
      <c r="N46" s="191" t="s">
        <v>357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21</v>
      </c>
      <c r="V46" s="162">
        <f t="shared" si="6"/>
        <v>17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16</v>
      </c>
      <c r="AQ46" s="197">
        <f t="shared" si="1"/>
        <v>20</v>
      </c>
      <c r="AR46" s="196">
        <f>AP46</f>
        <v>16</v>
      </c>
      <c r="AS46" s="196">
        <f t="shared" si="2"/>
        <v>23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390</v>
      </c>
      <c r="C47" s="88" t="s">
        <v>6</v>
      </c>
      <c r="D47" s="89" t="s">
        <v>95</v>
      </c>
      <c r="E47" s="209" t="s">
        <v>372</v>
      </c>
      <c r="F47" s="328">
        <v>9</v>
      </c>
      <c r="G47" s="90" t="s">
        <v>373</v>
      </c>
      <c r="H47" s="90">
        <v>4</v>
      </c>
      <c r="I47" s="1">
        <f t="shared" ref="I47:I48" si="14">F47+H47</f>
        <v>13</v>
      </c>
      <c r="J47" s="215" t="s">
        <v>335</v>
      </c>
      <c r="K47" s="153">
        <v>3</v>
      </c>
      <c r="L47" s="328"/>
      <c r="M47" s="97"/>
      <c r="N47" s="209" t="s">
        <v>369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340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339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321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347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348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318</v>
      </c>
      <c r="C68" s="30" t="s">
        <v>6</v>
      </c>
      <c r="D68" s="216" t="s">
        <v>378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399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387</v>
      </c>
      <c r="C69" s="30" t="s">
        <v>6</v>
      </c>
      <c r="D69" s="216" t="s">
        <v>388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4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319</v>
      </c>
      <c r="C70" s="30" t="s">
        <v>6</v>
      </c>
      <c r="D70" s="216" t="s">
        <v>375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5"/>
        <v>0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10"/>
        <v>-306</v>
      </c>
      <c r="AV70" s="193"/>
    </row>
    <row r="71" spans="1:48" s="7" customFormat="1" ht="15.5" x14ac:dyDescent="0.35">
      <c r="A71" s="31"/>
      <c r="B71" s="30" t="s">
        <v>320</v>
      </c>
      <c r="C71" s="30" t="s">
        <v>6</v>
      </c>
      <c r="D71" s="216" t="s">
        <v>376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395</v>
      </c>
      <c r="O71" s="168">
        <v>8</v>
      </c>
      <c r="P71" s="176"/>
      <c r="Q71" s="176"/>
      <c r="R71" s="176"/>
      <c r="S71" s="176"/>
      <c r="T71" s="176"/>
      <c r="U71" s="93">
        <f t="shared" si="5"/>
        <v>8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389</v>
      </c>
      <c r="C72" s="30" t="s">
        <v>6</v>
      </c>
      <c r="D72" s="216" t="s">
        <v>94</v>
      </c>
      <c r="E72" s="209" t="s">
        <v>386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383</v>
      </c>
      <c r="C73" s="346" t="s">
        <v>6</v>
      </c>
      <c r="D73" s="216" t="s">
        <v>94</v>
      </c>
      <c r="E73" s="124" t="s">
        <v>384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6" t="s">
        <v>385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s="7" customFormat="1" ht="15.5" x14ac:dyDescent="0.35">
      <c r="A74" s="31"/>
      <c r="B74" s="346" t="s">
        <v>393</v>
      </c>
      <c r="C74" s="346" t="s">
        <v>6</v>
      </c>
      <c r="D74" s="216" t="s">
        <v>394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377</v>
      </c>
      <c r="O74" s="168">
        <v>7</v>
      </c>
      <c r="P74" s="176"/>
      <c r="Q74" s="176"/>
      <c r="R74" s="176"/>
      <c r="S74" s="176"/>
      <c r="T74" s="176"/>
      <c r="U74" s="93">
        <f t="shared" si="5"/>
        <v>7</v>
      </c>
      <c r="V74" s="16"/>
      <c r="W74" s="352"/>
      <c r="X74" s="353"/>
      <c r="Y74" s="354"/>
      <c r="Z74" s="353"/>
      <c r="AA74" s="355"/>
      <c r="AB74" s="356"/>
      <c r="AC74" s="357"/>
      <c r="AD74" s="358"/>
      <c r="AE74" s="359"/>
      <c r="AF74" s="358"/>
      <c r="AG74" s="360"/>
      <c r="AH74" s="361"/>
      <c r="AI74" s="361"/>
      <c r="AJ74" s="361"/>
      <c r="AK74" s="361"/>
      <c r="AL74" s="361"/>
      <c r="AM74" s="362"/>
      <c r="AN74" s="351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421"/>
      <c r="C76" s="421"/>
      <c r="D76" s="421"/>
      <c r="E76" s="421"/>
      <c r="F76" s="45"/>
      <c r="G76" s="45"/>
      <c r="H76" s="45"/>
      <c r="I76" s="45"/>
      <c r="J76" s="45"/>
      <c r="K76" s="45"/>
      <c r="L76" s="382" t="s">
        <v>341</v>
      </c>
      <c r="M76" s="382"/>
      <c r="N76" s="382"/>
      <c r="O76" s="382"/>
      <c r="P76" s="382"/>
      <c r="Q76" s="382"/>
      <c r="R76" s="382"/>
      <c r="S76" s="382"/>
      <c r="T76" s="382"/>
      <c r="U76" s="382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422"/>
      <c r="D77" s="422"/>
      <c r="E77" s="47"/>
      <c r="F77" s="45"/>
      <c r="G77" s="45"/>
      <c r="H77" s="45"/>
      <c r="I77" s="45"/>
      <c r="J77" s="45"/>
      <c r="K77" s="45"/>
      <c r="L77" s="45"/>
      <c r="M77" s="384" t="s">
        <v>116</v>
      </c>
      <c r="N77" s="384"/>
      <c r="O77" s="384"/>
      <c r="P77" s="384"/>
      <c r="Q77" s="384"/>
      <c r="R77" s="384"/>
      <c r="S77" s="384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417"/>
      <c r="D78" s="417"/>
      <c r="E78" s="50"/>
      <c r="F78" s="51"/>
      <c r="G78" s="51"/>
      <c r="H78" s="51"/>
      <c r="I78" s="51"/>
      <c r="J78" s="51"/>
      <c r="K78" s="51"/>
      <c r="L78" s="51"/>
      <c r="M78" s="51"/>
      <c r="N78" s="384"/>
      <c r="O78" s="384"/>
      <c r="P78" s="384"/>
      <c r="Q78" s="384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417"/>
      <c r="D79" s="417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417"/>
      <c r="D80" s="417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417"/>
      <c r="D81" s="417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417"/>
      <c r="D82" s="417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417"/>
      <c r="D83" s="417"/>
      <c r="E83" s="50"/>
      <c r="F83" s="61"/>
      <c r="G83" s="61"/>
      <c r="H83" s="61"/>
      <c r="I83" s="61"/>
      <c r="J83" s="61"/>
      <c r="K83" s="61"/>
      <c r="L83" s="61"/>
      <c r="M83" s="381" t="s">
        <v>104</v>
      </c>
      <c r="N83" s="381"/>
      <c r="O83" s="381"/>
      <c r="P83" s="381"/>
      <c r="Q83" s="381"/>
      <c r="R83" s="381"/>
      <c r="S83" s="381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417"/>
      <c r="D84" s="417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76" t="s">
        <v>140</v>
      </c>
      <c r="H85" s="376"/>
      <c r="I85" s="376"/>
      <c r="J85" s="376"/>
      <c r="K85" s="376"/>
      <c r="L85" s="376"/>
      <c r="M85" s="376"/>
      <c r="N85" s="376"/>
      <c r="O85" s="376"/>
      <c r="P85" s="376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4" t="s">
        <v>71</v>
      </c>
      <c r="H86" s="374"/>
      <c r="I86" s="374"/>
      <c r="J86" s="114"/>
      <c r="K86" s="114"/>
      <c r="L86" s="374" t="s">
        <v>107</v>
      </c>
      <c r="M86" s="374"/>
      <c r="N86" s="374" t="s">
        <v>80</v>
      </c>
      <c r="O86" s="374"/>
      <c r="P86" s="374"/>
      <c r="Q86" s="387"/>
      <c r="R86" s="387"/>
      <c r="S86" s="387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93" t="s">
        <v>72</v>
      </c>
      <c r="H87" s="393"/>
      <c r="I87" s="393"/>
      <c r="J87" s="116"/>
      <c r="K87" s="116"/>
      <c r="L87" s="375" t="s">
        <v>73</v>
      </c>
      <c r="M87" s="375"/>
      <c r="N87" s="369" t="s">
        <v>74</v>
      </c>
      <c r="O87" s="369"/>
      <c r="P87" s="369"/>
      <c r="Q87" s="378"/>
      <c r="R87" s="378"/>
      <c r="S87" s="378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93" t="s">
        <v>145</v>
      </c>
      <c r="H88" s="393"/>
      <c r="I88" s="393"/>
      <c r="J88" s="116"/>
      <c r="K88" s="116"/>
      <c r="L88" s="375" t="s">
        <v>75</v>
      </c>
      <c r="M88" s="375"/>
      <c r="N88" s="369" t="s">
        <v>136</v>
      </c>
      <c r="O88" s="369"/>
      <c r="P88" s="369"/>
      <c r="Q88" s="378"/>
      <c r="R88" s="378"/>
      <c r="S88" s="378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344</v>
      </c>
      <c r="C89" s="64"/>
      <c r="D89" s="64"/>
      <c r="E89" s="64"/>
      <c r="F89" s="64"/>
      <c r="G89" s="393" t="s">
        <v>84</v>
      </c>
      <c r="H89" s="393"/>
      <c r="I89" s="393"/>
      <c r="J89" s="116"/>
      <c r="K89" s="116"/>
      <c r="L89" s="375" t="s">
        <v>76</v>
      </c>
      <c r="M89" s="375"/>
      <c r="N89" s="369" t="s">
        <v>77</v>
      </c>
      <c r="O89" s="369"/>
      <c r="P89" s="369"/>
      <c r="Q89" s="378"/>
      <c r="R89" s="378"/>
      <c r="S89" s="378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93" t="s">
        <v>84</v>
      </c>
      <c r="H90" s="393"/>
      <c r="I90" s="393"/>
      <c r="J90" s="116"/>
      <c r="K90" s="116"/>
      <c r="L90" s="375" t="s">
        <v>76</v>
      </c>
      <c r="M90" s="375"/>
      <c r="N90" s="369" t="s">
        <v>78</v>
      </c>
      <c r="O90" s="369"/>
      <c r="P90" s="369"/>
      <c r="Q90" s="378"/>
      <c r="R90" s="378"/>
      <c r="S90" s="378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93"/>
      <c r="H91" s="393"/>
      <c r="I91" s="393"/>
      <c r="J91" s="142"/>
      <c r="K91" s="142"/>
      <c r="L91" s="391"/>
      <c r="M91" s="392"/>
      <c r="N91" s="391"/>
      <c r="O91" s="424"/>
      <c r="P91" s="392"/>
      <c r="Q91" s="378"/>
      <c r="R91" s="378"/>
      <c r="S91" s="378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416" t="s">
        <v>159</v>
      </c>
      <c r="B92" s="416"/>
      <c r="C92" s="416"/>
      <c r="D92" s="416"/>
      <c r="E92" s="72"/>
      <c r="F92" s="11"/>
      <c r="G92" s="376" t="s">
        <v>141</v>
      </c>
      <c r="H92" s="376"/>
      <c r="I92" s="376"/>
      <c r="J92" s="376"/>
      <c r="K92" s="376"/>
      <c r="L92" s="376"/>
      <c r="M92" s="376"/>
      <c r="N92" s="376"/>
      <c r="O92" s="376"/>
      <c r="P92" s="376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88" t="s">
        <v>113</v>
      </c>
      <c r="D93" s="389"/>
      <c r="E93" s="74" t="s">
        <v>114</v>
      </c>
      <c r="F93" s="11"/>
      <c r="G93" s="374" t="s">
        <v>71</v>
      </c>
      <c r="H93" s="374"/>
      <c r="I93" s="374"/>
      <c r="J93" s="115"/>
      <c r="K93" s="115"/>
      <c r="L93" s="414" t="s">
        <v>107</v>
      </c>
      <c r="M93" s="415"/>
      <c r="N93" s="374" t="s">
        <v>80</v>
      </c>
      <c r="O93" s="374"/>
      <c r="P93" s="374"/>
      <c r="Q93" s="387"/>
      <c r="R93" s="387"/>
      <c r="S93" s="387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85" t="s">
        <v>326</v>
      </c>
      <c r="D94" s="386"/>
      <c r="E94" s="75" t="s">
        <v>128</v>
      </c>
      <c r="F94" s="11"/>
      <c r="G94" s="393" t="s">
        <v>72</v>
      </c>
      <c r="H94" s="393"/>
      <c r="I94" s="393"/>
      <c r="J94" s="142"/>
      <c r="K94" s="142"/>
      <c r="L94" s="391" t="s">
        <v>73</v>
      </c>
      <c r="M94" s="392"/>
      <c r="N94" s="369" t="s">
        <v>81</v>
      </c>
      <c r="O94" s="369"/>
      <c r="P94" s="369"/>
      <c r="Q94" s="378"/>
      <c r="R94" s="378"/>
      <c r="S94" s="378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85" t="s">
        <v>123</v>
      </c>
      <c r="D95" s="386"/>
      <c r="E95" s="75" t="s">
        <v>281</v>
      </c>
      <c r="F95" s="64"/>
      <c r="G95" s="393" t="s">
        <v>144</v>
      </c>
      <c r="H95" s="393"/>
      <c r="I95" s="393"/>
      <c r="J95" s="142"/>
      <c r="K95" s="142"/>
      <c r="L95" s="391" t="s">
        <v>73</v>
      </c>
      <c r="M95" s="392"/>
      <c r="N95" s="369" t="s">
        <v>137</v>
      </c>
      <c r="O95" s="369"/>
      <c r="P95" s="369"/>
      <c r="Q95" s="378"/>
      <c r="R95" s="378"/>
      <c r="S95" s="378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85" t="s">
        <v>124</v>
      </c>
      <c r="D96" s="386"/>
      <c r="E96" s="75" t="s">
        <v>129</v>
      </c>
      <c r="F96" s="64"/>
      <c r="G96" s="393" t="s">
        <v>143</v>
      </c>
      <c r="H96" s="393"/>
      <c r="I96" s="393"/>
      <c r="J96" s="142"/>
      <c r="K96" s="142"/>
      <c r="L96" s="391" t="s">
        <v>73</v>
      </c>
      <c r="M96" s="392"/>
      <c r="N96" s="369" t="s">
        <v>138</v>
      </c>
      <c r="O96" s="369"/>
      <c r="P96" s="369"/>
      <c r="Q96" s="378"/>
      <c r="R96" s="378"/>
      <c r="S96" s="378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85" t="s">
        <v>280</v>
      </c>
      <c r="D97" s="386"/>
      <c r="E97" s="75" t="s">
        <v>130</v>
      </c>
      <c r="F97" s="64"/>
      <c r="G97" s="393" t="s">
        <v>142</v>
      </c>
      <c r="H97" s="393"/>
      <c r="I97" s="393"/>
      <c r="J97" s="142"/>
      <c r="K97" s="142"/>
      <c r="L97" s="391" t="s">
        <v>76</v>
      </c>
      <c r="M97" s="392"/>
      <c r="N97" s="369" t="s">
        <v>82</v>
      </c>
      <c r="O97" s="369"/>
      <c r="P97" s="369"/>
      <c r="Q97" s="378"/>
      <c r="R97" s="378"/>
      <c r="S97" s="378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85" t="s">
        <v>125</v>
      </c>
      <c r="D98" s="386"/>
      <c r="E98" s="75" t="s">
        <v>282</v>
      </c>
      <c r="F98" s="64"/>
      <c r="G98" s="393" t="s">
        <v>168</v>
      </c>
      <c r="H98" s="393"/>
      <c r="I98" s="393"/>
      <c r="J98" s="142"/>
      <c r="K98" s="142"/>
      <c r="L98" s="391" t="s">
        <v>76</v>
      </c>
      <c r="M98" s="392"/>
      <c r="N98" s="369" t="s">
        <v>83</v>
      </c>
      <c r="O98" s="369"/>
      <c r="P98" s="369"/>
      <c r="Q98" s="378"/>
      <c r="R98" s="378"/>
      <c r="S98" s="378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336</v>
      </c>
      <c r="C99" s="385" t="s">
        <v>126</v>
      </c>
      <c r="D99" s="386"/>
      <c r="E99" s="75" t="s">
        <v>131</v>
      </c>
      <c r="F99" s="64"/>
      <c r="G99" s="376" t="s">
        <v>139</v>
      </c>
      <c r="H99" s="376"/>
      <c r="I99" s="376"/>
      <c r="J99" s="376"/>
      <c r="K99" s="376"/>
      <c r="L99" s="376"/>
      <c r="M99" s="376"/>
      <c r="N99" s="376"/>
      <c r="O99" s="376"/>
      <c r="P99" s="376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85" t="s">
        <v>327</v>
      </c>
      <c r="D100" s="386"/>
      <c r="E100" s="75" t="s">
        <v>132</v>
      </c>
      <c r="F100" s="64"/>
      <c r="G100" s="374" t="s">
        <v>71</v>
      </c>
      <c r="H100" s="374"/>
      <c r="I100" s="374"/>
      <c r="J100" s="115"/>
      <c r="K100" s="115"/>
      <c r="L100" s="412" t="s">
        <v>107</v>
      </c>
      <c r="M100" s="413"/>
      <c r="N100" s="374" t="s">
        <v>80</v>
      </c>
      <c r="O100" s="374"/>
      <c r="P100" s="374"/>
      <c r="Q100" s="387"/>
      <c r="R100" s="387"/>
      <c r="S100" s="387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85" t="s">
        <v>127</v>
      </c>
      <c r="D101" s="386"/>
      <c r="E101" s="75" t="s">
        <v>133</v>
      </c>
      <c r="F101" s="64"/>
      <c r="G101" s="393" t="s">
        <v>72</v>
      </c>
      <c r="H101" s="393"/>
      <c r="I101" s="393"/>
      <c r="J101" s="116"/>
      <c r="K101" s="116"/>
      <c r="L101" s="375" t="s">
        <v>73</v>
      </c>
      <c r="M101" s="375"/>
      <c r="N101" s="369" t="s">
        <v>108</v>
      </c>
      <c r="O101" s="369"/>
      <c r="P101" s="369"/>
      <c r="Q101" s="378"/>
      <c r="R101" s="378"/>
      <c r="S101" s="378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93" t="s">
        <v>146</v>
      </c>
      <c r="H102" s="393"/>
      <c r="I102" s="393"/>
      <c r="J102" s="116"/>
      <c r="K102" s="116"/>
      <c r="L102" s="375" t="s">
        <v>75</v>
      </c>
      <c r="M102" s="375"/>
      <c r="N102" s="369" t="s">
        <v>147</v>
      </c>
      <c r="O102" s="369"/>
      <c r="P102" s="369"/>
      <c r="Q102" s="378"/>
      <c r="R102" s="378"/>
      <c r="S102" s="378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416" t="s">
        <v>158</v>
      </c>
      <c r="B103" s="416"/>
      <c r="C103" s="416"/>
      <c r="D103" s="416"/>
      <c r="E103" s="72"/>
      <c r="F103" s="64"/>
      <c r="G103" s="393" t="s">
        <v>79</v>
      </c>
      <c r="H103" s="393"/>
      <c r="I103" s="393"/>
      <c r="J103" s="116"/>
      <c r="K103" s="116"/>
      <c r="L103" s="375" t="s">
        <v>76</v>
      </c>
      <c r="M103" s="375"/>
      <c r="N103" s="369" t="s">
        <v>109</v>
      </c>
      <c r="O103" s="369"/>
      <c r="P103" s="369"/>
      <c r="Q103" s="378"/>
      <c r="R103" s="378"/>
      <c r="S103" s="378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88" t="s">
        <v>113</v>
      </c>
      <c r="D104" s="389"/>
      <c r="E104" s="74" t="s">
        <v>114</v>
      </c>
      <c r="G104" s="390" t="s">
        <v>84</v>
      </c>
      <c r="H104" s="390"/>
      <c r="I104" s="390"/>
      <c r="J104" s="116"/>
      <c r="K104" s="116"/>
      <c r="L104" s="375" t="s">
        <v>76</v>
      </c>
      <c r="M104" s="375"/>
      <c r="N104" s="369" t="s">
        <v>110</v>
      </c>
      <c r="O104" s="369"/>
      <c r="P104" s="369"/>
      <c r="Q104" s="378"/>
      <c r="R104" s="378"/>
      <c r="S104" s="378"/>
    </row>
    <row r="105" spans="1:48" ht="18" x14ac:dyDescent="0.4">
      <c r="B105" s="75" t="s">
        <v>120</v>
      </c>
      <c r="C105" s="385" t="s">
        <v>326</v>
      </c>
      <c r="D105" s="386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328</v>
      </c>
      <c r="C106" s="385" t="s">
        <v>291</v>
      </c>
      <c r="D106" s="386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85" t="s">
        <v>292</v>
      </c>
      <c r="D107" s="386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85" t="s">
        <v>293</v>
      </c>
      <c r="D108" s="386"/>
      <c r="E108" s="75" t="s">
        <v>130</v>
      </c>
      <c r="Q108" s="78"/>
      <c r="R108" s="78"/>
      <c r="S108" s="78"/>
    </row>
    <row r="109" spans="1:48" ht="18" x14ac:dyDescent="0.4">
      <c r="B109" s="75" t="s">
        <v>329</v>
      </c>
      <c r="C109" s="385" t="s">
        <v>294</v>
      </c>
      <c r="D109" s="386"/>
      <c r="E109" s="75" t="s">
        <v>297</v>
      </c>
      <c r="Q109" s="78"/>
      <c r="R109" s="78"/>
      <c r="S109" s="78"/>
    </row>
    <row r="110" spans="1:48" ht="18" x14ac:dyDescent="0.4">
      <c r="B110" s="75" t="s">
        <v>330</v>
      </c>
      <c r="C110" s="385" t="s">
        <v>331</v>
      </c>
      <c r="D110" s="386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85" t="s">
        <v>332</v>
      </c>
      <c r="D111" s="386"/>
      <c r="E111" s="75" t="s">
        <v>334</v>
      </c>
      <c r="Q111" s="78"/>
      <c r="R111" s="78"/>
      <c r="S111" s="78"/>
    </row>
    <row r="112" spans="1:48" ht="18" x14ac:dyDescent="0.4">
      <c r="B112" s="76"/>
      <c r="C112" s="385" t="s">
        <v>333</v>
      </c>
      <c r="D112" s="386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2025-11-28T14:33:58Z</dcterms:modified>
</cp:coreProperties>
</file>